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wecetorg-my.sharepoint.com/personal/joela_wes_swecet_org/Documents/School Games Organiser/Festivals/2025 26/"/>
    </mc:Choice>
  </mc:AlternateContent>
  <xr:revisionPtr revIDLastSave="481" documentId="8_{2FD671A3-2D42-4346-B70A-A2993D06D343}" xr6:coauthVersionLast="47" xr6:coauthVersionMax="47" xr10:uidLastSave="{AB2CF406-825E-4638-980D-DD49774FD45E}"/>
  <bookViews>
    <workbookView xWindow="20" yWindow="20" windowWidth="19180" windowHeight="10060" xr2:uid="{00000000-000D-0000-FFFF-FFFF00000000}"/>
  </bookViews>
  <sheets>
    <sheet name="Table" sheetId="1" r:id="rId1"/>
    <sheet name="Compet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L12" i="1"/>
  <c r="J12" i="1"/>
  <c r="H12" i="1"/>
  <c r="F12" i="1"/>
  <c r="D12" i="1"/>
  <c r="D10" i="1"/>
  <c r="F10" i="1"/>
  <c r="H10" i="1"/>
  <c r="J10" i="1"/>
  <c r="L10" i="1"/>
  <c r="D11" i="1"/>
  <c r="F11" i="1"/>
  <c r="H11" i="1"/>
  <c r="J11" i="1"/>
  <c r="L11" i="1"/>
  <c r="J35" i="1"/>
  <c r="J4" i="1"/>
  <c r="J17" i="1"/>
  <c r="J8" i="1"/>
  <c r="J22" i="1"/>
  <c r="J24" i="1"/>
  <c r="J30" i="1"/>
  <c r="J36" i="1"/>
  <c r="J37" i="1"/>
  <c r="J26" i="1"/>
  <c r="J9" i="1"/>
  <c r="J27" i="1"/>
  <c r="J38" i="1"/>
  <c r="J40" i="1"/>
  <c r="J31" i="1"/>
  <c r="J32" i="1"/>
  <c r="J39" i="1"/>
  <c r="J33" i="1"/>
  <c r="J41" i="1"/>
  <c r="J34" i="1"/>
  <c r="J29" i="1"/>
  <c r="J42" i="1"/>
  <c r="H35" i="1"/>
  <c r="H4" i="1"/>
  <c r="H17" i="1"/>
  <c r="H8" i="1"/>
  <c r="H22" i="1"/>
  <c r="H24" i="1"/>
  <c r="H30" i="1"/>
  <c r="H23" i="1"/>
  <c r="H36" i="1"/>
  <c r="H37" i="1"/>
  <c r="H26" i="1"/>
  <c r="H9" i="1"/>
  <c r="H27" i="1"/>
  <c r="H38" i="1"/>
  <c r="H40" i="1"/>
  <c r="H31" i="1"/>
  <c r="H32" i="1"/>
  <c r="H39" i="1"/>
  <c r="H33" i="1"/>
  <c r="H41" i="1"/>
  <c r="H34" i="1"/>
  <c r="H29" i="1"/>
  <c r="H42" i="1"/>
  <c r="F35" i="1"/>
  <c r="F4" i="1"/>
  <c r="F17" i="1"/>
  <c r="F8" i="1"/>
  <c r="F22" i="1"/>
  <c r="F24" i="1"/>
  <c r="F30" i="1"/>
  <c r="F23" i="1"/>
  <c r="F36" i="1"/>
  <c r="F37" i="1"/>
  <c r="F26" i="1"/>
  <c r="F9" i="1"/>
  <c r="F27" i="1"/>
  <c r="F38" i="1"/>
  <c r="F40" i="1"/>
  <c r="F31" i="1"/>
  <c r="F32" i="1"/>
  <c r="F39" i="1"/>
  <c r="F33" i="1"/>
  <c r="F41" i="1"/>
  <c r="F34" i="1"/>
  <c r="F29" i="1"/>
  <c r="F42" i="1"/>
  <c r="D35" i="1"/>
  <c r="D4" i="1"/>
  <c r="D17" i="1"/>
  <c r="D8" i="1"/>
  <c r="D22" i="1"/>
  <c r="D24" i="1"/>
  <c r="D30" i="1"/>
  <c r="D23" i="1"/>
  <c r="D36" i="1"/>
  <c r="D37" i="1"/>
  <c r="D26" i="1"/>
  <c r="D9" i="1"/>
  <c r="D27" i="1"/>
  <c r="D38" i="1"/>
  <c r="D40" i="1"/>
  <c r="D31" i="1"/>
  <c r="D32" i="1"/>
  <c r="D39" i="1"/>
  <c r="D33" i="1"/>
  <c r="D41" i="1"/>
  <c r="D34" i="1"/>
  <c r="D29" i="1"/>
  <c r="D42" i="1"/>
  <c r="J5" i="1"/>
  <c r="J13" i="1"/>
  <c r="J6" i="1"/>
  <c r="J15" i="1"/>
  <c r="J7" i="1"/>
  <c r="J16" i="1"/>
  <c r="J14" i="1"/>
  <c r="J21" i="1"/>
  <c r="J19" i="1"/>
  <c r="J28" i="1"/>
  <c r="J18" i="1"/>
  <c r="J25" i="1"/>
  <c r="J20" i="1"/>
  <c r="H5" i="1"/>
  <c r="H13" i="1"/>
  <c r="H6" i="1"/>
  <c r="H15" i="1"/>
  <c r="H7" i="1"/>
  <c r="H16" i="1"/>
  <c r="H14" i="1"/>
  <c r="H21" i="1"/>
  <c r="H19" i="1"/>
  <c r="H28" i="1"/>
  <c r="H18" i="1"/>
  <c r="H25" i="1"/>
  <c r="H20" i="1"/>
  <c r="D5" i="1"/>
  <c r="D13" i="1"/>
  <c r="D6" i="1"/>
  <c r="D15" i="1"/>
  <c r="D7" i="1"/>
  <c r="D16" i="1"/>
  <c r="D14" i="1"/>
  <c r="D21" i="1"/>
  <c r="D19" i="1"/>
  <c r="D28" i="1"/>
  <c r="D18" i="1"/>
  <c r="D25" i="1"/>
  <c r="D20" i="1"/>
  <c r="F5" i="1"/>
  <c r="F13" i="1"/>
  <c r="F6" i="1"/>
  <c r="F15" i="1"/>
  <c r="F7" i="1"/>
  <c r="F16" i="1"/>
  <c r="F14" i="1"/>
  <c r="F21" i="1"/>
  <c r="F19" i="1"/>
  <c r="F28" i="1"/>
  <c r="F18" i="1"/>
  <c r="F25" i="1"/>
  <c r="F20" i="1"/>
  <c r="M12" i="1" l="1"/>
  <c r="M11" i="1"/>
  <c r="M10" i="1"/>
  <c r="L42" i="1"/>
  <c r="M42" i="1" s="1"/>
  <c r="L15" i="1"/>
  <c r="M15" i="1" s="1"/>
  <c r="L32" i="1"/>
  <c r="M32" i="1" s="1"/>
  <c r="L33" i="1"/>
  <c r="M33" i="1" s="1"/>
  <c r="L7" i="1"/>
  <c r="M7" i="1" s="1"/>
  <c r="L19" i="1"/>
  <c r="M19" i="1" s="1"/>
  <c r="L8" i="1"/>
  <c r="M8" i="1" s="1"/>
  <c r="L41" i="1"/>
  <c r="M41" i="1" s="1"/>
  <c r="L24" i="1"/>
  <c r="M24" i="1" s="1"/>
  <c r="L29" i="1"/>
  <c r="M29" i="1" s="1"/>
  <c r="L39" i="1"/>
  <c r="M39" i="1" s="1"/>
  <c r="L37" i="1"/>
  <c r="M37" i="1" s="1"/>
  <c r="L13" i="1"/>
  <c r="M13" i="1" s="1"/>
  <c r="L38" i="1"/>
  <c r="M38" i="1" s="1"/>
  <c r="L27" i="1"/>
  <c r="M27" i="1" s="1"/>
  <c r="L34" i="1"/>
  <c r="M34" i="1" s="1"/>
  <c r="L28" i="1"/>
  <c r="M28" i="1" s="1"/>
  <c r="L23" i="1"/>
  <c r="M23" i="1" s="1"/>
  <c r="L40" i="1"/>
  <c r="M40" i="1" s="1"/>
  <c r="L26" i="1"/>
  <c r="M26" i="1" s="1"/>
  <c r="L31" i="1"/>
  <c r="M31" i="1" s="1"/>
  <c r="L14" i="1"/>
  <c r="M14" i="1" s="1"/>
  <c r="L16" i="1"/>
  <c r="M16" i="1" s="1"/>
  <c r="L30" i="1"/>
  <c r="M30" i="1" s="1"/>
  <c r="L20" i="1"/>
  <c r="M20" i="1" s="1"/>
  <c r="L4" i="1"/>
  <c r="M4" i="1" s="1"/>
  <c r="L9" i="1"/>
  <c r="M9" i="1" s="1"/>
  <c r="L22" i="1"/>
  <c r="M22" i="1" s="1"/>
  <c r="L36" i="1"/>
  <c r="M36" i="1" s="1"/>
  <c r="L35" i="1"/>
  <c r="M35" i="1" s="1"/>
  <c r="L25" i="1"/>
  <c r="M25" i="1" s="1"/>
  <c r="L5" i="1"/>
  <c r="M5" i="1" s="1"/>
  <c r="L6" i="1"/>
  <c r="M6" i="1" s="1"/>
  <c r="L21" i="1"/>
  <c r="M21" i="1" s="1"/>
  <c r="L17" i="1"/>
  <c r="M17" i="1" s="1"/>
  <c r="L18" i="1"/>
  <c r="M18" i="1" s="1"/>
</calcChain>
</file>

<file path=xl/sharedStrings.xml><?xml version="1.0" encoding="utf-8"?>
<sst xmlns="http://schemas.openxmlformats.org/spreadsheetml/2006/main" count="151" uniqueCount="107">
  <si>
    <t>SCHOOLS</t>
  </si>
  <si>
    <t>GOLD</t>
  </si>
  <si>
    <t>SILVER</t>
  </si>
  <si>
    <t>BRONZE</t>
  </si>
  <si>
    <t>4TH PLACE</t>
  </si>
  <si>
    <t>PARTICIPATION</t>
  </si>
  <si>
    <t>Total</t>
  </si>
  <si>
    <t>Giffards Primary</t>
  </si>
  <si>
    <t>Dilkes Academy</t>
  </si>
  <si>
    <t>Belmont Castle Academy</t>
  </si>
  <si>
    <t>Woodside Primary</t>
  </si>
  <si>
    <t>Thameside Primary</t>
  </si>
  <si>
    <t>Purfleet Primary</t>
  </si>
  <si>
    <t>Tudor Court Primary</t>
  </si>
  <si>
    <t>West Thurrock Primary</t>
  </si>
  <si>
    <t>Warren Primary</t>
  </si>
  <si>
    <t>Little Thurrock Primary</t>
  </si>
  <si>
    <t>Kenningtons Primary Academy</t>
  </si>
  <si>
    <t>Quarry Hill Academy</t>
  </si>
  <si>
    <t>Deneholm Primary</t>
  </si>
  <si>
    <t>Lansdowne Academy</t>
  </si>
  <si>
    <t>East Tilbury Primary</t>
  </si>
  <si>
    <t>Horndon on the Hill Primary</t>
  </si>
  <si>
    <t>Orsett C of E Primary</t>
  </si>
  <si>
    <t>Bonnygate Primary</t>
  </si>
  <si>
    <t>Arthur Bugler</t>
  </si>
  <si>
    <t>Abbots Hall Primary</t>
  </si>
  <si>
    <t>Gateway Free</t>
  </si>
  <si>
    <t>St Thomas' of Canterbury</t>
  </si>
  <si>
    <t>Chadwell St Mary Primary</t>
  </si>
  <si>
    <t>St Joseph's Primary</t>
  </si>
  <si>
    <t>Harris Primary Mayflower</t>
  </si>
  <si>
    <t>Tilbury Pioneer Academy</t>
  </si>
  <si>
    <t>Graham James Primary</t>
  </si>
  <si>
    <t>Shaw Primary Academy</t>
  </si>
  <si>
    <t>Stifford Clays Primary</t>
  </si>
  <si>
    <t>Somers Heath Primary</t>
  </si>
  <si>
    <t>Aveley Primary</t>
  </si>
  <si>
    <t>Benyon Primary</t>
  </si>
  <si>
    <t>Bulphan Primary</t>
  </si>
  <si>
    <t>Holy Cross Primary</t>
  </si>
  <si>
    <t>Herringham Primary Academy</t>
  </si>
  <si>
    <t>St Marys Primary</t>
  </si>
  <si>
    <t>Event</t>
  </si>
  <si>
    <t>4TH</t>
  </si>
  <si>
    <t>Year 5/6 Girls Football</t>
  </si>
  <si>
    <t>Harris Primary Chafford</t>
  </si>
  <si>
    <t>Year 5/6 Boys Football</t>
  </si>
  <si>
    <t xml:space="preserve">Year 3/4 Football </t>
  </si>
  <si>
    <t>Year 5/6 Tag Rugby</t>
  </si>
  <si>
    <t xml:space="preserve">Cross Country </t>
  </si>
  <si>
    <t xml:space="preserve">Year 1/2 Football </t>
  </si>
  <si>
    <t xml:space="preserve">Boccia </t>
  </si>
  <si>
    <t xml:space="preserve">Kurling </t>
  </si>
  <si>
    <t xml:space="preserve">Year 5/6 Basketball </t>
  </si>
  <si>
    <t xml:space="preserve">Year 5/6 Badminton </t>
  </si>
  <si>
    <t xml:space="preserve">Year 5/6 Sportshall Athletics </t>
  </si>
  <si>
    <t>Swimming Gala</t>
  </si>
  <si>
    <t xml:space="preserve">KS1 Sportshall Athletics </t>
  </si>
  <si>
    <t xml:space="preserve">Archery </t>
  </si>
  <si>
    <t xml:space="preserve">Key Step 1 Gymnastics </t>
  </si>
  <si>
    <t xml:space="preserve">Key Step 2 Gymnastics </t>
  </si>
  <si>
    <t xml:space="preserve">Key Step 3 Gymnastics </t>
  </si>
  <si>
    <t xml:space="preserve">Year 3/4 Sportshall Athletics </t>
  </si>
  <si>
    <t xml:space="preserve">Year 5/6 Netball Rally </t>
  </si>
  <si>
    <t xml:space="preserve">3 Tees Cricket </t>
  </si>
  <si>
    <t xml:space="preserve">Quad Kids 1/2 </t>
  </si>
  <si>
    <t xml:space="preserve">Quad Kids 3/4 </t>
  </si>
  <si>
    <t>Quad Kids 5/6</t>
  </si>
  <si>
    <t>Borough Olympics Group 1</t>
  </si>
  <si>
    <t>Borough Olympics Group 2</t>
  </si>
  <si>
    <t>Borough Olympics Group 3</t>
  </si>
  <si>
    <t>Year 6 Rounders</t>
  </si>
  <si>
    <t>KS1 Cross Country</t>
  </si>
  <si>
    <t>Borough Olympics Group 4</t>
  </si>
  <si>
    <t>Borough Olympics Group 5</t>
  </si>
  <si>
    <t>KS1 Borough Olympics 1</t>
  </si>
  <si>
    <t>KS1 Borough Olympics 2</t>
  </si>
  <si>
    <t xml:space="preserve">Stifford Clays </t>
  </si>
  <si>
    <t xml:space="preserve">Aveley </t>
  </si>
  <si>
    <t xml:space="preserve">Stanford Le Hope </t>
  </si>
  <si>
    <t>Thameside</t>
  </si>
  <si>
    <t xml:space="preserve">Best of Cricket (Girls) </t>
  </si>
  <si>
    <t xml:space="preserve">Best of Cricket (Boys) </t>
  </si>
  <si>
    <t>Benyon</t>
  </si>
  <si>
    <t xml:space="preserve">Mossbourne Academy </t>
  </si>
  <si>
    <t>Schools Medal Table 2025/26</t>
  </si>
  <si>
    <t>East Tilbury</t>
  </si>
  <si>
    <t>Kenningtons</t>
  </si>
  <si>
    <t>Belmont Castle</t>
  </si>
  <si>
    <t>Harris Mayflower</t>
  </si>
  <si>
    <t>Little Thurrock</t>
  </si>
  <si>
    <t>Woodside</t>
  </si>
  <si>
    <t>Dilkes</t>
  </si>
  <si>
    <t>Lansdowne</t>
  </si>
  <si>
    <t>Herringham</t>
  </si>
  <si>
    <t>Giffards</t>
  </si>
  <si>
    <t>Quarry Hill</t>
  </si>
  <si>
    <t>Harris Chafford</t>
  </si>
  <si>
    <t xml:space="preserve">Thameside </t>
  </si>
  <si>
    <t>Abbots Hall</t>
  </si>
  <si>
    <t>Rapid Fire</t>
  </si>
  <si>
    <t>Kenningtons A</t>
  </si>
  <si>
    <t>Aveley A</t>
  </si>
  <si>
    <t>Kenningtons B</t>
  </si>
  <si>
    <t>Kenningtons C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</si>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</sst>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u/>
      <sz val="15"/>
      <color rgb="FF00206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3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1" xfId="0" applyFill="1" applyBorder="1"/>
    <xf numFmtId="0" fontId="0" fillId="4" borderId="1" xfId="0" applyFill="1" applyBorder="1"/>
    <xf numFmtId="0" fontId="0" fillId="0" borderId="4" xfId="0" applyBorder="1"/>
    <xf numFmtId="0" fontId="8" fillId="0" borderId="0" xfId="0" applyFont="1"/>
    <xf numFmtId="0" fontId="3" fillId="10" borderId="1" xfId="0" applyFont="1" applyFill="1" applyBorder="1"/>
    <xf numFmtId="0" fontId="0" fillId="10" borderId="5" xfId="0" applyFill="1" applyBorder="1"/>
    <xf numFmtId="0" fontId="4" fillId="10" borderId="2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0" fillId="11" borderId="1" xfId="0" applyFill="1" applyBorder="1"/>
    <xf numFmtId="0" fontId="5" fillId="2" borderId="1" xfId="0" applyFont="1" applyFill="1" applyBorder="1"/>
    <xf numFmtId="0" fontId="5" fillId="11" borderId="1" xfId="0" applyFont="1" applyFill="1" applyBorder="1"/>
    <xf numFmtId="0" fontId="5" fillId="4" borderId="1" xfId="0" applyFont="1" applyFill="1" applyBorder="1"/>
    <xf numFmtId="0" fontId="5" fillId="10" borderId="1" xfId="0" applyFont="1" applyFill="1" applyBorder="1"/>
    <xf numFmtId="0" fontId="5" fillId="10" borderId="5" xfId="0" applyFont="1" applyFill="1" applyBorder="1"/>
    <xf numFmtId="0" fontId="3" fillId="12" borderId="1" xfId="0" applyFont="1" applyFill="1" applyBorder="1"/>
    <xf numFmtId="0" fontId="3" fillId="13" borderId="1" xfId="0" applyFont="1" applyFill="1" applyBorder="1"/>
    <xf numFmtId="0" fontId="9" fillId="14" borderId="1" xfId="0" applyFont="1" applyFill="1" applyBorder="1"/>
    <xf numFmtId="0" fontId="3" fillId="9" borderId="6" xfId="0" applyFont="1" applyFill="1" applyBorder="1"/>
    <xf numFmtId="0" fontId="7" fillId="0" borderId="1" xfId="0" applyFont="1" applyBorder="1"/>
    <xf numFmtId="0" fontId="0" fillId="0" borderId="3" xfId="0" applyBorder="1"/>
    <xf numFmtId="0" fontId="10" fillId="0" borderId="0" xfId="0" applyFont="1"/>
    <xf numFmtId="0" fontId="0" fillId="0" borderId="1" xfId="0" applyBorder="1"/>
    <xf numFmtId="0" fontId="0" fillId="9" borderId="0" xfId="0" applyFill="1"/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A13" sqref="A13"/>
    </sheetView>
  </sheetViews>
  <sheetFormatPr defaultRowHeight="14.5" x14ac:dyDescent="0.35"/>
  <cols>
    <col min="2" max="2" width="35.1796875" customWidth="1"/>
    <col min="3" max="3" width="9.1796875" customWidth="1"/>
    <col min="4" max="4" width="8.984375E-2" customWidth="1"/>
    <col min="5" max="5" width="9.1796875" customWidth="1"/>
    <col min="6" max="6" width="8.984375E-2" customWidth="1"/>
    <col min="7" max="7" width="9.08984375" customWidth="1"/>
    <col min="8" max="8" width="8.984375E-2" customWidth="1"/>
    <col min="9" max="9" width="13" customWidth="1"/>
    <col min="10" max="10" width="6.7265625" hidden="1" customWidth="1"/>
    <col min="11" max="11" width="18.7265625" customWidth="1"/>
    <col min="12" max="12" width="4.36328125" hidden="1" customWidth="1"/>
  </cols>
  <sheetData>
    <row r="1" spans="1:13" ht="18.5" x14ac:dyDescent="0.35">
      <c r="B1" s="45" t="s">
        <v>86</v>
      </c>
      <c r="C1" s="1"/>
      <c r="D1" s="1"/>
    </row>
    <row r="3" spans="1:13" x14ac:dyDescent="0.35">
      <c r="B3" s="2" t="s">
        <v>0</v>
      </c>
      <c r="C3" s="3" t="s">
        <v>1</v>
      </c>
      <c r="D3" s="3"/>
      <c r="E3" s="4" t="s">
        <v>2</v>
      </c>
      <c r="F3" s="4"/>
      <c r="G3" s="5" t="s">
        <v>3</v>
      </c>
      <c r="H3" s="5"/>
      <c r="I3" s="6" t="s">
        <v>4</v>
      </c>
      <c r="J3" s="6"/>
      <c r="K3" s="7" t="s">
        <v>5</v>
      </c>
      <c r="L3" s="7"/>
      <c r="M3" s="8" t="s">
        <v>6</v>
      </c>
    </row>
    <row r="4" spans="1:13" ht="15.5" x14ac:dyDescent="0.35">
      <c r="A4" s="9">
        <v>1</v>
      </c>
      <c r="B4" s="14" t="s">
        <v>17</v>
      </c>
      <c r="C4" s="15">
        <v>3</v>
      </c>
      <c r="D4" s="22">
        <f>C4*100</f>
        <v>300</v>
      </c>
      <c r="E4" s="16">
        <v>2</v>
      </c>
      <c r="F4" s="22">
        <f>E4*50</f>
        <v>100</v>
      </c>
      <c r="G4" s="16">
        <v>1</v>
      </c>
      <c r="H4" s="17">
        <f>G4*25</f>
        <v>25</v>
      </c>
      <c r="I4" s="19">
        <v>3</v>
      </c>
      <c r="J4" s="17">
        <f>I4*10</f>
        <v>30</v>
      </c>
      <c r="K4" s="16">
        <v>13</v>
      </c>
      <c r="L4" s="17">
        <f>K4*10</f>
        <v>130</v>
      </c>
      <c r="M4" s="21">
        <f>D4+F4+H4+J4+L4</f>
        <v>585</v>
      </c>
    </row>
    <row r="5" spans="1:13" ht="15.5" x14ac:dyDescent="0.35">
      <c r="A5" s="9">
        <v>2</v>
      </c>
      <c r="B5" s="14" t="s">
        <v>11</v>
      </c>
      <c r="C5" s="15">
        <v>2</v>
      </c>
      <c r="D5" s="22">
        <f>C5*100</f>
        <v>200</v>
      </c>
      <c r="E5" s="16">
        <v>4</v>
      </c>
      <c r="F5" s="22">
        <f>E5*50</f>
        <v>200</v>
      </c>
      <c r="G5" s="16"/>
      <c r="H5" s="17">
        <f>G5*25</f>
        <v>0</v>
      </c>
      <c r="I5" s="19">
        <v>3</v>
      </c>
      <c r="J5" s="17">
        <f>I5*10</f>
        <v>30</v>
      </c>
      <c r="K5" s="16">
        <v>13</v>
      </c>
      <c r="L5" s="17">
        <f>K5*10</f>
        <v>130</v>
      </c>
      <c r="M5" s="21">
        <f>D5+F5+H5+J5+L5</f>
        <v>560</v>
      </c>
    </row>
    <row r="6" spans="1:13" ht="15.5" x14ac:dyDescent="0.35">
      <c r="A6" s="9">
        <v>3</v>
      </c>
      <c r="B6" s="14" t="s">
        <v>9</v>
      </c>
      <c r="C6" s="15">
        <v>3</v>
      </c>
      <c r="D6" s="22">
        <f>C6*100</f>
        <v>300</v>
      </c>
      <c r="E6" s="16">
        <v>1</v>
      </c>
      <c r="F6" s="22">
        <f>E6*50</f>
        <v>50</v>
      </c>
      <c r="G6" s="16">
        <v>1</v>
      </c>
      <c r="H6" s="17">
        <f>G6*25</f>
        <v>25</v>
      </c>
      <c r="I6" s="19">
        <v>1</v>
      </c>
      <c r="J6" s="17">
        <f>I6*10</f>
        <v>10</v>
      </c>
      <c r="K6" s="16">
        <v>7</v>
      </c>
      <c r="L6" s="17">
        <f>K6*10</f>
        <v>70</v>
      </c>
      <c r="M6" s="21">
        <f>D6+F6+H6+J6+L6</f>
        <v>455</v>
      </c>
    </row>
    <row r="7" spans="1:13" ht="15.5" x14ac:dyDescent="0.35">
      <c r="A7" s="9">
        <v>4</v>
      </c>
      <c r="B7" s="14" t="s">
        <v>38</v>
      </c>
      <c r="C7" s="15">
        <v>1</v>
      </c>
      <c r="D7" s="22">
        <f>C7*100</f>
        <v>100</v>
      </c>
      <c r="E7" s="16">
        <v>2</v>
      </c>
      <c r="F7" s="22">
        <f>E7*50</f>
        <v>100</v>
      </c>
      <c r="G7" s="16">
        <v>3</v>
      </c>
      <c r="H7" s="17">
        <f>G7*25</f>
        <v>75</v>
      </c>
      <c r="I7" s="19"/>
      <c r="J7" s="17">
        <f>I7*10</f>
        <v>0</v>
      </c>
      <c r="K7" s="16">
        <v>13</v>
      </c>
      <c r="L7" s="17">
        <f>K7*10</f>
        <v>130</v>
      </c>
      <c r="M7" s="21">
        <f>D7+F7+H7+J7+L7</f>
        <v>405</v>
      </c>
    </row>
    <row r="8" spans="1:13" ht="15.5" x14ac:dyDescent="0.35">
      <c r="A8" s="9">
        <v>5</v>
      </c>
      <c r="B8" s="14" t="s">
        <v>35</v>
      </c>
      <c r="C8" s="15">
        <v>3</v>
      </c>
      <c r="D8" s="22">
        <f>C8*100</f>
        <v>300</v>
      </c>
      <c r="E8" s="19"/>
      <c r="F8" s="22">
        <f>E8*50</f>
        <v>0</v>
      </c>
      <c r="G8" s="19"/>
      <c r="H8" s="17">
        <f>G8*25</f>
        <v>0</v>
      </c>
      <c r="I8" s="18"/>
      <c r="J8" s="17">
        <f>I8*10</f>
        <v>0</v>
      </c>
      <c r="K8" s="16">
        <v>10</v>
      </c>
      <c r="L8" s="17">
        <f>K8*10</f>
        <v>100</v>
      </c>
      <c r="M8" s="21">
        <f>D8+F8+H8+J8+L8</f>
        <v>400</v>
      </c>
    </row>
    <row r="9" spans="1:13" ht="15.5" x14ac:dyDescent="0.35">
      <c r="A9" s="9">
        <v>6</v>
      </c>
      <c r="B9" s="14" t="s">
        <v>16</v>
      </c>
      <c r="C9" s="15">
        <v>2</v>
      </c>
      <c r="D9" s="22">
        <f>C9*100</f>
        <v>200</v>
      </c>
      <c r="E9" s="16"/>
      <c r="F9" s="22">
        <f>E9*50</f>
        <v>0</v>
      </c>
      <c r="G9" s="16">
        <v>1</v>
      </c>
      <c r="H9" s="17">
        <f>G9*25</f>
        <v>25</v>
      </c>
      <c r="I9" s="19"/>
      <c r="J9" s="17">
        <f>I9*10</f>
        <v>0</v>
      </c>
      <c r="K9" s="16">
        <v>12</v>
      </c>
      <c r="L9" s="17">
        <f>K9*10</f>
        <v>120</v>
      </c>
      <c r="M9" s="21">
        <f>D9+F9+H9+J9+L9</f>
        <v>345</v>
      </c>
    </row>
    <row r="10" spans="1:13" ht="15.5" x14ac:dyDescent="0.35">
      <c r="A10" s="9">
        <v>7</v>
      </c>
      <c r="B10" s="20" t="s">
        <v>10</v>
      </c>
      <c r="C10" s="16"/>
      <c r="D10" s="22">
        <f>C10*100</f>
        <v>0</v>
      </c>
      <c r="E10" s="16">
        <v>2</v>
      </c>
      <c r="F10" s="22">
        <f>E10*50</f>
        <v>100</v>
      </c>
      <c r="G10" s="19">
        <v>1</v>
      </c>
      <c r="H10" s="17">
        <f>G10*25</f>
        <v>25</v>
      </c>
      <c r="I10" s="19">
        <v>2</v>
      </c>
      <c r="J10" s="17">
        <f>I10*10</f>
        <v>20</v>
      </c>
      <c r="K10" s="16">
        <v>15</v>
      </c>
      <c r="L10" s="17">
        <f>K10*10</f>
        <v>150</v>
      </c>
      <c r="M10" s="21">
        <f>D10+F10+H10+J10+L10</f>
        <v>295</v>
      </c>
    </row>
    <row r="11" spans="1:13" ht="15.5" x14ac:dyDescent="0.35">
      <c r="A11" s="9">
        <v>8</v>
      </c>
      <c r="B11" s="14" t="s">
        <v>37</v>
      </c>
      <c r="C11" s="15"/>
      <c r="D11" s="22">
        <f>C11*100</f>
        <v>0</v>
      </c>
      <c r="E11" s="16">
        <v>1</v>
      </c>
      <c r="F11" s="22">
        <f>E11*50</f>
        <v>50</v>
      </c>
      <c r="G11" s="16">
        <v>3</v>
      </c>
      <c r="H11" s="17">
        <f>G11*25</f>
        <v>75</v>
      </c>
      <c r="I11" s="19"/>
      <c r="J11" s="17">
        <f>I11*10</f>
        <v>0</v>
      </c>
      <c r="K11" s="16">
        <v>15</v>
      </c>
      <c r="L11" s="17">
        <f>K11*10</f>
        <v>150</v>
      </c>
      <c r="M11" s="21">
        <f>D11+F11+H11+J11+L11</f>
        <v>275</v>
      </c>
    </row>
    <row r="12" spans="1:13" ht="15.5" x14ac:dyDescent="0.35">
      <c r="A12" s="9">
        <v>9</v>
      </c>
      <c r="B12" s="14" t="s">
        <v>26</v>
      </c>
      <c r="C12" s="15">
        <v>1</v>
      </c>
      <c r="D12" s="22">
        <f>C12*100</f>
        <v>100</v>
      </c>
      <c r="E12" s="16">
        <v>1</v>
      </c>
      <c r="F12" s="22">
        <f>E12*50</f>
        <v>50</v>
      </c>
      <c r="G12" s="16"/>
      <c r="H12" s="17">
        <f>G12*25</f>
        <v>0</v>
      </c>
      <c r="I12" s="19">
        <v>1</v>
      </c>
      <c r="J12" s="17">
        <f>I12*10</f>
        <v>10</v>
      </c>
      <c r="K12" s="16">
        <v>10</v>
      </c>
      <c r="L12" s="17">
        <f>K12*10</f>
        <v>100</v>
      </c>
      <c r="M12" s="21">
        <f>D12+F12+H12+J12+L12</f>
        <v>260</v>
      </c>
    </row>
    <row r="13" spans="1:13" ht="15.5" x14ac:dyDescent="0.35">
      <c r="A13" s="9">
        <v>10</v>
      </c>
      <c r="B13" s="14" t="s">
        <v>31</v>
      </c>
      <c r="C13" s="15"/>
      <c r="D13" s="22">
        <f>C13*100</f>
        <v>0</v>
      </c>
      <c r="E13" s="19"/>
      <c r="F13" s="22">
        <f>E13*50</f>
        <v>0</v>
      </c>
      <c r="G13" s="16">
        <v>2</v>
      </c>
      <c r="H13" s="17">
        <f>G13*25</f>
        <v>50</v>
      </c>
      <c r="I13" s="19">
        <v>2</v>
      </c>
      <c r="J13" s="17">
        <f>I13*10</f>
        <v>20</v>
      </c>
      <c r="K13" s="16">
        <v>13</v>
      </c>
      <c r="L13" s="17">
        <f>K13*10</f>
        <v>130</v>
      </c>
      <c r="M13" s="21">
        <f>D13+F13+H13+J13+L13</f>
        <v>200</v>
      </c>
    </row>
    <row r="14" spans="1:13" ht="15.5" x14ac:dyDescent="0.35">
      <c r="A14" s="9">
        <v>11</v>
      </c>
      <c r="B14" s="14" t="s">
        <v>21</v>
      </c>
      <c r="C14" s="15"/>
      <c r="D14" s="22">
        <f>C14*100</f>
        <v>0</v>
      </c>
      <c r="E14" s="16">
        <v>2</v>
      </c>
      <c r="F14" s="22">
        <f>E14*50</f>
        <v>100</v>
      </c>
      <c r="G14" s="16"/>
      <c r="H14" s="17">
        <f>G14*25</f>
        <v>0</v>
      </c>
      <c r="I14" s="19"/>
      <c r="J14" s="17">
        <f>I14*10</f>
        <v>0</v>
      </c>
      <c r="K14" s="16">
        <v>9</v>
      </c>
      <c r="L14" s="17">
        <f>K14*10</f>
        <v>90</v>
      </c>
      <c r="M14" s="21">
        <f>D14+F14+H14+J14+L14</f>
        <v>190</v>
      </c>
    </row>
    <row r="15" spans="1:13" ht="15.5" x14ac:dyDescent="0.35">
      <c r="A15" s="9">
        <v>12</v>
      </c>
      <c r="B15" s="14" t="s">
        <v>41</v>
      </c>
      <c r="C15" s="15"/>
      <c r="D15" s="22">
        <f>C15*100</f>
        <v>0</v>
      </c>
      <c r="E15" s="16"/>
      <c r="F15" s="22">
        <f>E15*50</f>
        <v>0</v>
      </c>
      <c r="G15" s="16">
        <v>1</v>
      </c>
      <c r="H15" s="17">
        <f>G15*25</f>
        <v>25</v>
      </c>
      <c r="I15" s="19">
        <v>1</v>
      </c>
      <c r="J15" s="17">
        <f>I15*10</f>
        <v>10</v>
      </c>
      <c r="K15" s="16">
        <v>14</v>
      </c>
      <c r="L15" s="17">
        <f>K15*10</f>
        <v>140</v>
      </c>
      <c r="M15" s="21">
        <f>D15+F15+H15+J15+L15</f>
        <v>175</v>
      </c>
    </row>
    <row r="16" spans="1:13" ht="15.5" x14ac:dyDescent="0.35">
      <c r="A16" s="9">
        <v>13</v>
      </c>
      <c r="B16" s="14" t="s">
        <v>20</v>
      </c>
      <c r="C16" s="15">
        <v>1</v>
      </c>
      <c r="D16" s="22">
        <f>C16*100</f>
        <v>100</v>
      </c>
      <c r="E16" s="16"/>
      <c r="F16" s="22">
        <f>E16*50</f>
        <v>0</v>
      </c>
      <c r="G16" s="16"/>
      <c r="H16" s="17">
        <f>G16*25</f>
        <v>0</v>
      </c>
      <c r="I16" s="19"/>
      <c r="J16" s="17">
        <f>I16*10</f>
        <v>0</v>
      </c>
      <c r="K16" s="16">
        <v>7</v>
      </c>
      <c r="L16" s="17">
        <f>K16*10</f>
        <v>70</v>
      </c>
      <c r="M16" s="21">
        <f>D16+F16+H16+J16+L16</f>
        <v>170</v>
      </c>
    </row>
    <row r="17" spans="1:13" ht="15.5" x14ac:dyDescent="0.35">
      <c r="A17" s="9">
        <v>14</v>
      </c>
      <c r="B17" s="20" t="s">
        <v>7</v>
      </c>
      <c r="C17" s="16"/>
      <c r="D17" s="22">
        <f>C17*100</f>
        <v>0</v>
      </c>
      <c r="E17" s="16"/>
      <c r="F17" s="22">
        <f>E17*50</f>
        <v>0</v>
      </c>
      <c r="G17" s="16">
        <v>1</v>
      </c>
      <c r="H17" s="17">
        <f>G17*25</f>
        <v>25</v>
      </c>
      <c r="I17" s="19">
        <v>1</v>
      </c>
      <c r="J17" s="17">
        <f>I17*10</f>
        <v>10</v>
      </c>
      <c r="K17" s="16">
        <v>11</v>
      </c>
      <c r="L17" s="17">
        <f>K17*10</f>
        <v>110</v>
      </c>
      <c r="M17" s="21">
        <f>D17+F17+H17+J17+L17</f>
        <v>145</v>
      </c>
    </row>
    <row r="18" spans="1:13" ht="15.5" x14ac:dyDescent="0.35">
      <c r="A18" s="9">
        <v>15</v>
      </c>
      <c r="B18" s="20" t="s">
        <v>46</v>
      </c>
      <c r="C18" s="16"/>
      <c r="D18" s="22">
        <f>C18*100</f>
        <v>0</v>
      </c>
      <c r="E18" s="16">
        <v>1</v>
      </c>
      <c r="F18" s="22">
        <f>E18*50</f>
        <v>50</v>
      </c>
      <c r="G18" s="16"/>
      <c r="H18" s="17">
        <f>G18*25</f>
        <v>0</v>
      </c>
      <c r="I18" s="19"/>
      <c r="J18" s="17">
        <f>I18*10</f>
        <v>0</v>
      </c>
      <c r="K18" s="16">
        <v>8</v>
      </c>
      <c r="L18" s="17">
        <f>K18*10</f>
        <v>80</v>
      </c>
      <c r="M18" s="21">
        <f>D18+F18+H18+J18+L18</f>
        <v>130</v>
      </c>
    </row>
    <row r="19" spans="1:13" ht="15.5" x14ac:dyDescent="0.35">
      <c r="A19" s="9">
        <v>16</v>
      </c>
      <c r="B19" s="14" t="s">
        <v>36</v>
      </c>
      <c r="C19" s="15"/>
      <c r="D19" s="22">
        <f>C19*100</f>
        <v>0</v>
      </c>
      <c r="E19" s="16"/>
      <c r="F19" s="22">
        <f>E19*50</f>
        <v>0</v>
      </c>
      <c r="G19" s="16"/>
      <c r="H19" s="17">
        <f>G19*25</f>
        <v>0</v>
      </c>
      <c r="I19" s="19"/>
      <c r="J19" s="17">
        <f>I19*10</f>
        <v>0</v>
      </c>
      <c r="K19" s="16">
        <v>12</v>
      </c>
      <c r="L19" s="17">
        <f>K19*10</f>
        <v>120</v>
      </c>
      <c r="M19" s="21">
        <f>D19+F19+H19+J19+L19</f>
        <v>120</v>
      </c>
    </row>
    <row r="20" spans="1:13" ht="15.5" x14ac:dyDescent="0.35">
      <c r="A20" s="9">
        <v>17</v>
      </c>
      <c r="B20" s="14" t="s">
        <v>18</v>
      </c>
      <c r="C20" s="15"/>
      <c r="D20" s="22">
        <f>C20*100</f>
        <v>0</v>
      </c>
      <c r="E20" s="16"/>
      <c r="F20" s="22">
        <f>E20*50</f>
        <v>0</v>
      </c>
      <c r="G20" s="16"/>
      <c r="H20" s="17">
        <f>G20*25</f>
        <v>0</v>
      </c>
      <c r="I20" s="46"/>
      <c r="J20" s="17">
        <f>I19*10</f>
        <v>0</v>
      </c>
      <c r="K20" s="16">
        <v>11</v>
      </c>
      <c r="L20" s="17">
        <f>K20*10</f>
        <v>110</v>
      </c>
      <c r="M20" s="21">
        <f>D20+F20+H20+J20+L20</f>
        <v>110</v>
      </c>
    </row>
    <row r="21" spans="1:13" ht="15.5" x14ac:dyDescent="0.35">
      <c r="A21" s="9">
        <v>19</v>
      </c>
      <c r="B21" s="20" t="s">
        <v>8</v>
      </c>
      <c r="C21" s="16"/>
      <c r="D21" s="22">
        <f>C21*100</f>
        <v>0</v>
      </c>
      <c r="E21" s="16"/>
      <c r="F21" s="22">
        <f>E21*50</f>
        <v>0</v>
      </c>
      <c r="G21" s="16">
        <v>2</v>
      </c>
      <c r="H21" s="17">
        <f>G21*25</f>
        <v>50</v>
      </c>
      <c r="I21" s="48"/>
      <c r="J21" s="17">
        <f>I21*10</f>
        <v>0</v>
      </c>
      <c r="K21" s="16">
        <v>5</v>
      </c>
      <c r="L21" s="17">
        <f>K21*10</f>
        <v>50</v>
      </c>
      <c r="M21" s="21">
        <f>D21+F21+H21+J21+L21</f>
        <v>100</v>
      </c>
    </row>
    <row r="22" spans="1:13" ht="15.5" x14ac:dyDescent="0.35">
      <c r="A22" s="9">
        <v>18</v>
      </c>
      <c r="B22" s="14" t="s">
        <v>15</v>
      </c>
      <c r="C22" s="15"/>
      <c r="D22" s="22">
        <f>C22*100</f>
        <v>0</v>
      </c>
      <c r="E22" s="19"/>
      <c r="F22" s="22">
        <f>E22*50</f>
        <v>0</v>
      </c>
      <c r="G22" s="19"/>
      <c r="H22" s="17">
        <f>G22*25</f>
        <v>0</v>
      </c>
      <c r="I22" s="19">
        <v>1</v>
      </c>
      <c r="J22" s="17">
        <f>I22*10</f>
        <v>10</v>
      </c>
      <c r="K22" s="16">
        <v>8</v>
      </c>
      <c r="L22" s="17">
        <f>K22*10</f>
        <v>80</v>
      </c>
      <c r="M22" s="21">
        <f>D22+F22+H22+J22+L22</f>
        <v>90</v>
      </c>
    </row>
    <row r="23" spans="1:13" ht="15.5" x14ac:dyDescent="0.35">
      <c r="A23" s="9">
        <v>20</v>
      </c>
      <c r="B23" s="14" t="s">
        <v>25</v>
      </c>
      <c r="C23" s="15"/>
      <c r="D23" s="22">
        <f>C23*100</f>
        <v>0</v>
      </c>
      <c r="E23" s="16"/>
      <c r="F23" s="22">
        <f>E23*50</f>
        <v>0</v>
      </c>
      <c r="G23" s="16"/>
      <c r="H23" s="17">
        <f>G23*25</f>
        <v>0</v>
      </c>
      <c r="I23" s="19">
        <v>1</v>
      </c>
      <c r="J23" s="17">
        <f>I23*10</f>
        <v>10</v>
      </c>
      <c r="K23" s="16">
        <v>7</v>
      </c>
      <c r="L23" s="17">
        <f>K23*10</f>
        <v>70</v>
      </c>
      <c r="M23" s="21">
        <f>D23+F23+H23+J23+L23</f>
        <v>80</v>
      </c>
    </row>
    <row r="24" spans="1:13" ht="15.5" x14ac:dyDescent="0.35">
      <c r="A24" s="9">
        <v>20</v>
      </c>
      <c r="B24" s="14" t="s">
        <v>85</v>
      </c>
      <c r="C24" s="15"/>
      <c r="D24" s="22">
        <f>C24*100</f>
        <v>0</v>
      </c>
      <c r="E24" s="16"/>
      <c r="F24" s="22">
        <f>E24*50</f>
        <v>0</v>
      </c>
      <c r="G24" s="16"/>
      <c r="H24" s="17">
        <f>G24*25</f>
        <v>0</v>
      </c>
      <c r="I24" s="18"/>
      <c r="J24" s="17">
        <f>I24*10</f>
        <v>0</v>
      </c>
      <c r="K24" s="16">
        <v>8</v>
      </c>
      <c r="L24" s="17">
        <f>K24*10</f>
        <v>80</v>
      </c>
      <c r="M24" s="21">
        <f>D24+F24+H24+J24+L24</f>
        <v>80</v>
      </c>
    </row>
    <row r="25" spans="1:13" ht="15.5" x14ac:dyDescent="0.35">
      <c r="A25" s="9">
        <v>22</v>
      </c>
      <c r="B25" s="14" t="s">
        <v>12</v>
      </c>
      <c r="C25" s="15"/>
      <c r="D25" s="22">
        <f>C25*100</f>
        <v>0</v>
      </c>
      <c r="E25" s="16"/>
      <c r="F25" s="22">
        <f>E25*50</f>
        <v>0</v>
      </c>
      <c r="G25" s="16"/>
      <c r="H25" s="17">
        <f>G25*25</f>
        <v>0</v>
      </c>
      <c r="I25" s="19"/>
      <c r="J25" s="17">
        <f>I25*10</f>
        <v>0</v>
      </c>
      <c r="K25" s="16">
        <v>7</v>
      </c>
      <c r="L25" s="17">
        <f>K25*10</f>
        <v>70</v>
      </c>
      <c r="M25" s="21">
        <f>D25+F25+H25+J25+L25</f>
        <v>70</v>
      </c>
    </row>
    <row r="26" spans="1:13" ht="15.5" x14ac:dyDescent="0.35">
      <c r="A26" s="9">
        <v>22</v>
      </c>
      <c r="B26" s="14" t="s">
        <v>23</v>
      </c>
      <c r="C26" s="15"/>
      <c r="D26" s="22">
        <f>C26*100</f>
        <v>0</v>
      </c>
      <c r="E26" s="43"/>
      <c r="F26" s="22">
        <f>E26*50</f>
        <v>0</v>
      </c>
      <c r="G26" s="16"/>
      <c r="H26" s="17">
        <f>G26*25</f>
        <v>0</v>
      </c>
      <c r="I26" s="19"/>
      <c r="J26" s="17">
        <f>I26*10</f>
        <v>0</v>
      </c>
      <c r="K26" s="16">
        <v>7</v>
      </c>
      <c r="L26" s="17">
        <f>K26*10</f>
        <v>70</v>
      </c>
      <c r="M26" s="21">
        <f>D26+F26+H26+J26+L26</f>
        <v>70</v>
      </c>
    </row>
    <row r="27" spans="1:13" ht="15.5" x14ac:dyDescent="0.35">
      <c r="A27" s="9">
        <v>24</v>
      </c>
      <c r="B27" s="14" t="s">
        <v>29</v>
      </c>
      <c r="C27" s="15"/>
      <c r="D27" s="22">
        <f>C27*100</f>
        <v>0</v>
      </c>
      <c r="E27" s="16"/>
      <c r="F27" s="22">
        <f>E27*50</f>
        <v>0</v>
      </c>
      <c r="G27" s="16"/>
      <c r="H27" s="17">
        <f>G27*25</f>
        <v>0</v>
      </c>
      <c r="I27" s="18"/>
      <c r="J27" s="17">
        <f>I27*10</f>
        <v>0</v>
      </c>
      <c r="K27" s="16">
        <v>4</v>
      </c>
      <c r="L27" s="17">
        <f>K27*10</f>
        <v>40</v>
      </c>
      <c r="M27" s="21">
        <f>D27+F27+H27+J27+L27</f>
        <v>40</v>
      </c>
    </row>
    <row r="28" spans="1:13" ht="15.5" x14ac:dyDescent="0.35">
      <c r="A28" s="9">
        <v>24</v>
      </c>
      <c r="B28" s="14" t="s">
        <v>27</v>
      </c>
      <c r="C28" s="15"/>
      <c r="D28" s="22">
        <f>C28*100</f>
        <v>0</v>
      </c>
      <c r="E28" s="16"/>
      <c r="F28" s="22">
        <f>E28*50</f>
        <v>0</v>
      </c>
      <c r="G28" s="16"/>
      <c r="H28" s="17">
        <f>G28*25</f>
        <v>0</v>
      </c>
      <c r="I28" s="19"/>
      <c r="J28" s="17">
        <f>I28*10</f>
        <v>0</v>
      </c>
      <c r="K28" s="16">
        <v>4</v>
      </c>
      <c r="L28" s="17">
        <f>K28*10</f>
        <v>40</v>
      </c>
      <c r="M28" s="21">
        <f>D28+F28+H28+J28+L28</f>
        <v>40</v>
      </c>
    </row>
    <row r="29" spans="1:13" ht="15.5" x14ac:dyDescent="0.35">
      <c r="A29" s="9">
        <v>24</v>
      </c>
      <c r="B29" s="17" t="s">
        <v>80</v>
      </c>
      <c r="C29" s="17"/>
      <c r="D29" s="22">
        <f>C29*100</f>
        <v>0</v>
      </c>
      <c r="E29" s="17"/>
      <c r="F29" s="22">
        <f>E29*50</f>
        <v>0</v>
      </c>
      <c r="G29" s="17"/>
      <c r="H29" s="17">
        <f>G29*25</f>
        <v>0</v>
      </c>
      <c r="I29" s="19"/>
      <c r="J29" s="17">
        <f>I29*10</f>
        <v>0</v>
      </c>
      <c r="K29" s="16">
        <v>4</v>
      </c>
      <c r="L29" s="17">
        <f>K29*10</f>
        <v>40</v>
      </c>
      <c r="M29" s="21">
        <f>D29+F29+H29+J29+L29</f>
        <v>40</v>
      </c>
    </row>
    <row r="30" spans="1:13" ht="15.5" x14ac:dyDescent="0.35">
      <c r="A30" s="9">
        <v>24</v>
      </c>
      <c r="B30" s="14" t="s">
        <v>19</v>
      </c>
      <c r="C30" s="15"/>
      <c r="D30" s="22">
        <f>C30*100</f>
        <v>0</v>
      </c>
      <c r="E30" s="16"/>
      <c r="F30" s="22">
        <f>E30*50</f>
        <v>0</v>
      </c>
      <c r="G30" s="16"/>
      <c r="H30" s="17">
        <f>G30*25</f>
        <v>0</v>
      </c>
      <c r="I30" s="19"/>
      <c r="J30" s="17">
        <f>I30*10</f>
        <v>0</v>
      </c>
      <c r="K30" s="16">
        <v>4</v>
      </c>
      <c r="L30" s="17">
        <f>K30*10</f>
        <v>40</v>
      </c>
      <c r="M30" s="21">
        <f>D30+F30+H30+J30+L30</f>
        <v>40</v>
      </c>
    </row>
    <row r="31" spans="1:13" ht="15.5" x14ac:dyDescent="0.35">
      <c r="A31" s="9">
        <v>28</v>
      </c>
      <c r="B31" s="14" t="s">
        <v>22</v>
      </c>
      <c r="C31" s="15"/>
      <c r="D31" s="22">
        <f>C31*100</f>
        <v>0</v>
      </c>
      <c r="E31" s="16"/>
      <c r="F31" s="22">
        <f>E31*50</f>
        <v>0</v>
      </c>
      <c r="G31" s="16"/>
      <c r="H31" s="17">
        <f>G31*25</f>
        <v>0</v>
      </c>
      <c r="I31" s="18"/>
      <c r="J31" s="17">
        <f>I31*10</f>
        <v>0</v>
      </c>
      <c r="K31" s="16">
        <v>3</v>
      </c>
      <c r="L31" s="17">
        <f>K31*10</f>
        <v>30</v>
      </c>
      <c r="M31" s="21">
        <f>D31+F31+H31+J31+L31</f>
        <v>30</v>
      </c>
    </row>
    <row r="32" spans="1:13" ht="15.5" x14ac:dyDescent="0.35">
      <c r="A32" s="9">
        <v>28</v>
      </c>
      <c r="B32" s="14" t="s">
        <v>40</v>
      </c>
      <c r="C32" s="15"/>
      <c r="D32" s="22">
        <f>C32*100</f>
        <v>0</v>
      </c>
      <c r="E32" s="16"/>
      <c r="F32" s="22">
        <f>E32*50</f>
        <v>0</v>
      </c>
      <c r="G32" s="16"/>
      <c r="H32" s="17">
        <f>G32*25</f>
        <v>0</v>
      </c>
      <c r="I32" s="18"/>
      <c r="J32" s="17">
        <f>I32*10</f>
        <v>0</v>
      </c>
      <c r="K32" s="16">
        <v>3</v>
      </c>
      <c r="L32" s="17">
        <f>K32*10</f>
        <v>30</v>
      </c>
      <c r="M32" s="21">
        <f>D32+F32+H32+J32+L32</f>
        <v>30</v>
      </c>
    </row>
    <row r="33" spans="1:13" ht="15.5" x14ac:dyDescent="0.35">
      <c r="A33" s="9">
        <v>28</v>
      </c>
      <c r="B33" s="14" t="s">
        <v>39</v>
      </c>
      <c r="C33" s="15"/>
      <c r="D33" s="22">
        <f>C33*100</f>
        <v>0</v>
      </c>
      <c r="E33" s="16"/>
      <c r="F33" s="22">
        <f>E33*50</f>
        <v>0</v>
      </c>
      <c r="G33" s="16"/>
      <c r="H33" s="17">
        <f>G33*25</f>
        <v>0</v>
      </c>
      <c r="I33" s="18"/>
      <c r="J33" s="17">
        <f>I33*10</f>
        <v>0</v>
      </c>
      <c r="K33" s="16">
        <v>3</v>
      </c>
      <c r="L33" s="17">
        <f>K33*10</f>
        <v>30</v>
      </c>
      <c r="M33" s="21">
        <f>D33+F33+H33+J33+L33</f>
        <v>30</v>
      </c>
    </row>
    <row r="34" spans="1:13" ht="15.5" x14ac:dyDescent="0.35">
      <c r="A34" s="9">
        <v>28</v>
      </c>
      <c r="B34" s="14" t="s">
        <v>28</v>
      </c>
      <c r="C34" s="15"/>
      <c r="D34" s="22">
        <f>C34*100</f>
        <v>0</v>
      </c>
      <c r="E34" s="19"/>
      <c r="F34" s="22">
        <f>E34*50</f>
        <v>0</v>
      </c>
      <c r="G34" s="17"/>
      <c r="H34" s="17">
        <f>G34*25</f>
        <v>0</v>
      </c>
      <c r="I34" s="18"/>
      <c r="J34" s="17">
        <f>I34*10</f>
        <v>0</v>
      </c>
      <c r="K34" s="16">
        <v>3</v>
      </c>
      <c r="L34" s="17">
        <f>K34*10</f>
        <v>30</v>
      </c>
      <c r="M34" s="21">
        <f>D34+F34+H34+J34+L34</f>
        <v>30</v>
      </c>
    </row>
    <row r="35" spans="1:13" ht="15.5" x14ac:dyDescent="0.35">
      <c r="A35" s="9">
        <v>32</v>
      </c>
      <c r="B35" s="14" t="s">
        <v>13</v>
      </c>
      <c r="C35" s="15"/>
      <c r="D35" s="22">
        <f>C35*100</f>
        <v>0</v>
      </c>
      <c r="E35" s="19"/>
      <c r="F35" s="22">
        <f>E35*50</f>
        <v>0</v>
      </c>
      <c r="G35" s="19"/>
      <c r="H35" s="17">
        <f>G35*25</f>
        <v>0</v>
      </c>
      <c r="I35" s="19"/>
      <c r="J35" s="17">
        <f>I35*10</f>
        <v>0</v>
      </c>
      <c r="K35" s="16">
        <v>2</v>
      </c>
      <c r="L35" s="17">
        <f>K35*10</f>
        <v>20</v>
      </c>
      <c r="M35" s="21">
        <f>D35+F35+H35+J35+L35</f>
        <v>20</v>
      </c>
    </row>
    <row r="36" spans="1:13" ht="15.5" x14ac:dyDescent="0.35">
      <c r="A36" s="9">
        <v>32</v>
      </c>
      <c r="B36" s="14" t="s">
        <v>14</v>
      </c>
      <c r="C36" s="15"/>
      <c r="D36" s="22">
        <f>C36*100</f>
        <v>0</v>
      </c>
      <c r="E36" s="19"/>
      <c r="F36" s="22">
        <f>E36*50</f>
        <v>0</v>
      </c>
      <c r="G36" s="19"/>
      <c r="H36" s="17">
        <f>G36*25</f>
        <v>0</v>
      </c>
      <c r="I36" s="18"/>
      <c r="J36" s="17">
        <f>I36*10</f>
        <v>0</v>
      </c>
      <c r="K36" s="16">
        <v>2</v>
      </c>
      <c r="L36" s="17">
        <f>K36*10</f>
        <v>20</v>
      </c>
      <c r="M36" s="21">
        <f>D36+F36+H36+J36+L36</f>
        <v>20</v>
      </c>
    </row>
    <row r="37" spans="1:13" ht="15.5" x14ac:dyDescent="0.35">
      <c r="A37" s="9">
        <v>34</v>
      </c>
      <c r="B37" s="14" t="s">
        <v>32</v>
      </c>
      <c r="C37" s="15"/>
      <c r="D37" s="22">
        <f>C37*100</f>
        <v>0</v>
      </c>
      <c r="E37" s="17"/>
      <c r="F37" s="22">
        <f>E37*50</f>
        <v>0</v>
      </c>
      <c r="G37" s="19"/>
      <c r="H37" s="17">
        <f>G37*25</f>
        <v>0</v>
      </c>
      <c r="I37" s="19"/>
      <c r="J37" s="17">
        <f>I37*10</f>
        <v>0</v>
      </c>
      <c r="K37" s="16">
        <v>1</v>
      </c>
      <c r="L37" s="17">
        <f>K37*10</f>
        <v>10</v>
      </c>
      <c r="M37" s="21">
        <f>D37+F37+H37+J37+L37</f>
        <v>10</v>
      </c>
    </row>
    <row r="38" spans="1:13" ht="15.5" x14ac:dyDescent="0.35">
      <c r="A38" s="9"/>
      <c r="B38" s="14" t="s">
        <v>30</v>
      </c>
      <c r="C38" s="15"/>
      <c r="D38" s="22">
        <f>C38*100</f>
        <v>0</v>
      </c>
      <c r="E38" s="19"/>
      <c r="F38" s="22">
        <f>E38*50</f>
        <v>0</v>
      </c>
      <c r="G38" s="16"/>
      <c r="H38" s="17">
        <f>G38*25</f>
        <v>0</v>
      </c>
      <c r="I38" s="18"/>
      <c r="J38" s="17">
        <f>I38*10</f>
        <v>0</v>
      </c>
      <c r="K38" s="16">
        <v>0</v>
      </c>
      <c r="L38" s="17">
        <f>K38*10</f>
        <v>0</v>
      </c>
      <c r="M38" s="21">
        <f>D38+F38+H38+J38+L38</f>
        <v>0</v>
      </c>
    </row>
    <row r="39" spans="1:13" ht="15.5" x14ac:dyDescent="0.35">
      <c r="A39" s="9"/>
      <c r="B39" s="14" t="s">
        <v>33</v>
      </c>
      <c r="C39" s="15"/>
      <c r="D39" s="22">
        <f>C39*100</f>
        <v>0</v>
      </c>
      <c r="E39" s="16"/>
      <c r="F39" s="22">
        <f>E39*50</f>
        <v>0</v>
      </c>
      <c r="G39" s="16"/>
      <c r="H39" s="17">
        <f>G39*25</f>
        <v>0</v>
      </c>
      <c r="I39" s="18"/>
      <c r="J39" s="17">
        <f>I39*10</f>
        <v>0</v>
      </c>
      <c r="K39" s="16">
        <v>0</v>
      </c>
      <c r="L39" s="17">
        <f>K39*10</f>
        <v>0</v>
      </c>
      <c r="M39" s="21">
        <f>D39+F39+H39+J39+L39</f>
        <v>0</v>
      </c>
    </row>
    <row r="40" spans="1:13" ht="15.5" x14ac:dyDescent="0.35">
      <c r="A40" s="9"/>
      <c r="B40" s="14" t="s">
        <v>24</v>
      </c>
      <c r="C40" s="15"/>
      <c r="D40" s="22">
        <f>C40*100</f>
        <v>0</v>
      </c>
      <c r="E40" s="16"/>
      <c r="F40" s="22">
        <f>E40*50</f>
        <v>0</v>
      </c>
      <c r="G40" s="16"/>
      <c r="H40" s="17">
        <f>G40*25</f>
        <v>0</v>
      </c>
      <c r="I40" s="18"/>
      <c r="J40" s="17">
        <f>I40*10</f>
        <v>0</v>
      </c>
      <c r="K40" s="16">
        <v>0</v>
      </c>
      <c r="L40" s="17">
        <f>K40*10</f>
        <v>0</v>
      </c>
      <c r="M40" s="21">
        <f>D40+F40+H40+J40+L40</f>
        <v>0</v>
      </c>
    </row>
    <row r="41" spans="1:13" ht="15.5" x14ac:dyDescent="0.35">
      <c r="A41" s="9"/>
      <c r="B41" s="14" t="s">
        <v>34</v>
      </c>
      <c r="C41" s="15"/>
      <c r="D41" s="22">
        <f>C41*100</f>
        <v>0</v>
      </c>
      <c r="E41" s="16"/>
      <c r="F41" s="22">
        <f>E41*50</f>
        <v>0</v>
      </c>
      <c r="G41" s="19"/>
      <c r="H41" s="17">
        <f>G41*25</f>
        <v>0</v>
      </c>
      <c r="I41" s="18"/>
      <c r="J41" s="17">
        <f>I41*10</f>
        <v>0</v>
      </c>
      <c r="K41" s="16">
        <v>0</v>
      </c>
      <c r="L41" s="17">
        <f>K41*10</f>
        <v>0</v>
      </c>
      <c r="M41" s="21">
        <f>D41+F41+H41+J41+L41</f>
        <v>0</v>
      </c>
    </row>
    <row r="42" spans="1:13" ht="15.5" x14ac:dyDescent="0.35">
      <c r="A42" s="9"/>
      <c r="B42" s="14" t="s">
        <v>42</v>
      </c>
      <c r="C42" s="15"/>
      <c r="D42" s="22">
        <f>C42*100</f>
        <v>0</v>
      </c>
      <c r="E42" s="17"/>
      <c r="F42" s="22">
        <f>E42*50</f>
        <v>0</v>
      </c>
      <c r="G42" s="16"/>
      <c r="H42" s="17">
        <f>G42*25</f>
        <v>0</v>
      </c>
      <c r="I42" s="18"/>
      <c r="J42" s="17">
        <f>I42*10</f>
        <v>0</v>
      </c>
      <c r="K42" s="16">
        <v>0</v>
      </c>
      <c r="L42" s="17">
        <f>K42*10</f>
        <v>0</v>
      </c>
      <c r="M42" s="21">
        <f>D42+F42+H42+J42+L42</f>
        <v>0</v>
      </c>
    </row>
  </sheetData>
  <sortState xmlns:xlrd2="http://schemas.microsoft.com/office/spreadsheetml/2017/richdata2" ref="A3:M42">
    <sortCondition descending="1" ref="M4:M4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workbookViewId="0">
      <selection activeCell="D4" sqref="D4"/>
    </sheetView>
  </sheetViews>
  <sheetFormatPr defaultRowHeight="14.5" x14ac:dyDescent="0.35"/>
  <cols>
    <col min="1" max="1" width="29.1796875" bestFit="1" customWidth="1"/>
    <col min="2" max="4" width="24.54296875" bestFit="1" customWidth="1"/>
    <col min="5" max="5" width="26.81640625" bestFit="1" customWidth="1"/>
    <col min="6" max="6" width="17.90625" customWidth="1"/>
  </cols>
  <sheetData>
    <row r="1" spans="1:6" ht="15.5" x14ac:dyDescent="0.35">
      <c r="A1" s="23" t="s">
        <v>43</v>
      </c>
      <c r="B1" s="11" t="s">
        <v>1</v>
      </c>
      <c r="C1" s="31" t="s">
        <v>2</v>
      </c>
      <c r="D1" s="13" t="s">
        <v>3</v>
      </c>
      <c r="E1" s="30" t="s">
        <v>44</v>
      </c>
    </row>
    <row r="2" spans="1:6" ht="15.5" x14ac:dyDescent="0.35">
      <c r="A2" s="20" t="s">
        <v>45</v>
      </c>
      <c r="B2" s="40" t="s">
        <v>78</v>
      </c>
      <c r="C2" s="39" t="s">
        <v>84</v>
      </c>
      <c r="D2" s="12" t="s">
        <v>79</v>
      </c>
      <c r="E2" s="28" t="s">
        <v>81</v>
      </c>
    </row>
    <row r="3" spans="1:6" ht="15.5" x14ac:dyDescent="0.35">
      <c r="A3" s="20" t="s">
        <v>47</v>
      </c>
      <c r="B3" s="40" t="s">
        <v>78</v>
      </c>
      <c r="C3" s="39" t="s">
        <v>87</v>
      </c>
      <c r="D3" s="12" t="s">
        <v>79</v>
      </c>
      <c r="E3" s="28" t="s">
        <v>106</v>
      </c>
    </row>
    <row r="4" spans="1:6" ht="15.5" x14ac:dyDescent="0.35">
      <c r="A4" s="20" t="s">
        <v>50</v>
      </c>
      <c r="B4" s="40" t="s">
        <v>84</v>
      </c>
      <c r="C4" s="39" t="s">
        <v>88</v>
      </c>
      <c r="D4" s="12" t="s">
        <v>89</v>
      </c>
      <c r="E4" s="28" t="s">
        <v>90</v>
      </c>
    </row>
    <row r="5" spans="1:6" ht="15.5" x14ac:dyDescent="0.35">
      <c r="A5" s="20" t="s">
        <v>48</v>
      </c>
      <c r="B5" s="40" t="s">
        <v>78</v>
      </c>
      <c r="C5" s="39" t="s">
        <v>87</v>
      </c>
      <c r="D5" s="12" t="s">
        <v>91</v>
      </c>
      <c r="E5" s="28" t="s">
        <v>92</v>
      </c>
      <c r="F5" s="27"/>
    </row>
    <row r="6" spans="1:6" ht="15.5" x14ac:dyDescent="0.35">
      <c r="A6" s="20" t="s">
        <v>49</v>
      </c>
      <c r="B6" s="40" t="s">
        <v>89</v>
      </c>
      <c r="C6" s="39" t="s">
        <v>81</v>
      </c>
      <c r="D6" s="12" t="s">
        <v>93</v>
      </c>
      <c r="E6" s="28" t="s">
        <v>88</v>
      </c>
      <c r="F6" s="27"/>
    </row>
    <row r="7" spans="1:6" ht="15.5" x14ac:dyDescent="0.35">
      <c r="A7" s="20" t="s">
        <v>51</v>
      </c>
      <c r="B7" s="41"/>
      <c r="C7" s="41"/>
      <c r="D7" s="41"/>
      <c r="E7" s="41"/>
      <c r="F7" s="27"/>
    </row>
    <row r="8" spans="1:6" ht="15.5" x14ac:dyDescent="0.35">
      <c r="A8" s="20" t="s">
        <v>52</v>
      </c>
      <c r="B8" s="40" t="s">
        <v>94</v>
      </c>
      <c r="C8" s="39" t="s">
        <v>92</v>
      </c>
      <c r="D8" s="12" t="s">
        <v>95</v>
      </c>
      <c r="E8" s="28" t="s">
        <v>90</v>
      </c>
      <c r="F8" s="27"/>
    </row>
    <row r="9" spans="1:6" ht="15.5" x14ac:dyDescent="0.35">
      <c r="A9" s="20" t="s">
        <v>53</v>
      </c>
      <c r="B9" s="40" t="s">
        <v>91</v>
      </c>
      <c r="C9" s="39" t="s">
        <v>81</v>
      </c>
      <c r="D9" s="12" t="s">
        <v>84</v>
      </c>
      <c r="E9" s="28" t="s">
        <v>96</v>
      </c>
      <c r="F9" s="27"/>
    </row>
    <row r="10" spans="1:6" ht="15.5" x14ac:dyDescent="0.35">
      <c r="A10" s="20" t="s">
        <v>73</v>
      </c>
      <c r="B10" s="40" t="s">
        <v>88</v>
      </c>
      <c r="C10" s="39" t="s">
        <v>81</v>
      </c>
      <c r="D10" s="12" t="s">
        <v>84</v>
      </c>
      <c r="E10" s="28" t="s">
        <v>97</v>
      </c>
      <c r="F10" s="27"/>
    </row>
    <row r="11" spans="1:6" ht="15.5" x14ac:dyDescent="0.35">
      <c r="A11" s="20" t="s">
        <v>54</v>
      </c>
      <c r="B11" s="10" t="s">
        <v>81</v>
      </c>
      <c r="C11" s="32" t="s">
        <v>98</v>
      </c>
      <c r="D11" s="12" t="s">
        <v>96</v>
      </c>
      <c r="E11" s="28" t="s">
        <v>95</v>
      </c>
    </row>
    <row r="12" spans="1:6" ht="15.5" x14ac:dyDescent="0.35">
      <c r="A12" s="20" t="s">
        <v>55</v>
      </c>
      <c r="B12" s="10" t="s">
        <v>89</v>
      </c>
      <c r="C12" s="32" t="s">
        <v>84</v>
      </c>
      <c r="D12" s="12" t="s">
        <v>79</v>
      </c>
      <c r="E12" s="28" t="s">
        <v>100</v>
      </c>
    </row>
    <row r="13" spans="1:6" ht="15.5" x14ac:dyDescent="0.35">
      <c r="A13" s="20" t="s">
        <v>56</v>
      </c>
      <c r="B13" s="10" t="s">
        <v>99</v>
      </c>
      <c r="C13" s="32" t="s">
        <v>89</v>
      </c>
      <c r="D13" s="12" t="s">
        <v>90</v>
      </c>
      <c r="E13" s="28" t="s">
        <v>92</v>
      </c>
    </row>
    <row r="14" spans="1:6" ht="15.5" x14ac:dyDescent="0.35">
      <c r="A14" s="14" t="s">
        <v>57</v>
      </c>
      <c r="B14" s="10" t="s">
        <v>91</v>
      </c>
      <c r="C14" s="32" t="s">
        <v>92</v>
      </c>
      <c r="D14" s="12" t="s">
        <v>90</v>
      </c>
      <c r="E14" s="28" t="s">
        <v>89</v>
      </c>
      <c r="F14" s="47"/>
    </row>
    <row r="15" spans="1:6" ht="15.5" x14ac:dyDescent="0.35">
      <c r="A15" s="14" t="s">
        <v>58</v>
      </c>
      <c r="B15" s="10"/>
      <c r="C15" s="32"/>
      <c r="D15" s="12"/>
      <c r="E15" s="28"/>
    </row>
    <row r="16" spans="1:6" ht="15.5" x14ac:dyDescent="0.35">
      <c r="A16" s="14" t="s">
        <v>59</v>
      </c>
      <c r="B16" s="10" t="s">
        <v>102</v>
      </c>
      <c r="C16" s="32" t="s">
        <v>103</v>
      </c>
      <c r="D16" s="12" t="s">
        <v>104</v>
      </c>
      <c r="E16" s="28" t="s">
        <v>105</v>
      </c>
    </row>
    <row r="17" spans="1:6" ht="15.5" x14ac:dyDescent="0.35">
      <c r="A17" s="14" t="s">
        <v>60</v>
      </c>
      <c r="B17" s="10" t="s">
        <v>88</v>
      </c>
      <c r="C17" s="32" t="s">
        <v>100</v>
      </c>
      <c r="D17" s="12" t="s">
        <v>93</v>
      </c>
      <c r="E17" s="28" t="s">
        <v>81</v>
      </c>
      <c r="F17" s="47"/>
    </row>
    <row r="18" spans="1:6" ht="15.5" x14ac:dyDescent="0.35">
      <c r="A18" s="14" t="s">
        <v>61</v>
      </c>
      <c r="B18" s="10" t="s">
        <v>100</v>
      </c>
      <c r="C18" s="32" t="s">
        <v>81</v>
      </c>
      <c r="D18" s="12" t="s">
        <v>84</v>
      </c>
      <c r="E18" s="28" t="s">
        <v>88</v>
      </c>
      <c r="F18" s="47"/>
    </row>
    <row r="19" spans="1:6" ht="15.5" x14ac:dyDescent="0.35">
      <c r="A19" s="14" t="s">
        <v>62</v>
      </c>
      <c r="B19" s="10" t="s">
        <v>89</v>
      </c>
      <c r="C19" s="32" t="s">
        <v>88</v>
      </c>
      <c r="D19" s="12" t="s">
        <v>92</v>
      </c>
      <c r="E19" s="28" t="s">
        <v>81</v>
      </c>
      <c r="F19" s="47"/>
    </row>
    <row r="20" spans="1:6" ht="15.5" x14ac:dyDescent="0.35">
      <c r="A20" s="14" t="s">
        <v>63</v>
      </c>
      <c r="B20" s="10"/>
      <c r="C20" s="32"/>
      <c r="D20" s="12"/>
      <c r="E20" s="28"/>
    </row>
    <row r="21" spans="1:6" ht="15.5" x14ac:dyDescent="0.35">
      <c r="A21" s="14" t="s">
        <v>64</v>
      </c>
      <c r="B21" s="10"/>
      <c r="C21" s="32"/>
      <c r="D21" s="12"/>
      <c r="E21" s="37"/>
    </row>
    <row r="22" spans="1:6" ht="15.5" x14ac:dyDescent="0.35">
      <c r="A22" s="14" t="s">
        <v>82</v>
      </c>
      <c r="B22" s="34"/>
      <c r="C22" s="35"/>
      <c r="D22" s="36"/>
      <c r="E22" s="37"/>
    </row>
    <row r="23" spans="1:6" ht="15.5" x14ac:dyDescent="0.35">
      <c r="A23" s="42" t="s">
        <v>83</v>
      </c>
      <c r="B23" s="34"/>
      <c r="C23" s="35"/>
      <c r="D23" s="12"/>
      <c r="E23" s="37"/>
    </row>
    <row r="24" spans="1:6" ht="15.5" x14ac:dyDescent="0.35">
      <c r="A24" s="14" t="s">
        <v>65</v>
      </c>
      <c r="B24" s="10"/>
      <c r="C24" s="35"/>
      <c r="D24" s="12"/>
      <c r="E24" s="37"/>
    </row>
    <row r="25" spans="1:6" ht="15.5" x14ac:dyDescent="0.35">
      <c r="A25" s="14" t="s">
        <v>101</v>
      </c>
      <c r="B25" s="10"/>
      <c r="C25" s="35"/>
      <c r="D25" s="12"/>
      <c r="E25" s="37"/>
    </row>
    <row r="26" spans="1:6" ht="15.5" x14ac:dyDescent="0.35">
      <c r="A26" s="14" t="s">
        <v>66</v>
      </c>
      <c r="B26" s="34"/>
      <c r="C26" s="35"/>
      <c r="D26" s="12"/>
      <c r="E26" s="37"/>
    </row>
    <row r="27" spans="1:6" ht="15.5" x14ac:dyDescent="0.35">
      <c r="A27" s="14" t="s">
        <v>67</v>
      </c>
      <c r="B27" s="34"/>
      <c r="C27" s="35"/>
      <c r="D27" s="12"/>
      <c r="E27" s="37"/>
    </row>
    <row r="28" spans="1:6" ht="15.5" x14ac:dyDescent="0.35">
      <c r="A28" s="14" t="s">
        <v>68</v>
      </c>
      <c r="B28" s="34"/>
      <c r="C28" s="35"/>
      <c r="D28" s="12"/>
      <c r="E28" s="37"/>
    </row>
    <row r="29" spans="1:6" ht="15.5" x14ac:dyDescent="0.35">
      <c r="A29" s="14" t="s">
        <v>69</v>
      </c>
      <c r="B29" s="34"/>
      <c r="C29" s="35"/>
      <c r="D29" s="12"/>
      <c r="E29" s="37"/>
    </row>
    <row r="30" spans="1:6" ht="15.5" x14ac:dyDescent="0.35">
      <c r="A30" s="14" t="s">
        <v>70</v>
      </c>
      <c r="B30" s="34"/>
      <c r="C30" s="35"/>
      <c r="D30" s="12"/>
      <c r="E30" s="37"/>
    </row>
    <row r="31" spans="1:6" ht="15.5" x14ac:dyDescent="0.35">
      <c r="A31" s="14" t="s">
        <v>71</v>
      </c>
      <c r="B31" s="34"/>
      <c r="C31" s="35"/>
      <c r="D31" s="12"/>
      <c r="E31" s="38"/>
      <c r="F31" s="44"/>
    </row>
    <row r="32" spans="1:6" ht="15.5" x14ac:dyDescent="0.35">
      <c r="A32" s="14" t="s">
        <v>74</v>
      </c>
      <c r="B32" s="34"/>
      <c r="C32" s="35"/>
      <c r="D32" s="12"/>
      <c r="E32" s="38"/>
      <c r="F32" s="44"/>
    </row>
    <row r="33" spans="1:6" ht="15.5" x14ac:dyDescent="0.35">
      <c r="A33" s="14" t="s">
        <v>75</v>
      </c>
      <c r="B33" s="34"/>
      <c r="C33" s="35"/>
      <c r="D33" s="36"/>
      <c r="E33" s="38"/>
      <c r="F33" s="44"/>
    </row>
    <row r="34" spans="1:6" ht="15.5" x14ac:dyDescent="0.35">
      <c r="A34" s="14" t="s">
        <v>72</v>
      </c>
      <c r="B34" s="34"/>
      <c r="C34" s="35"/>
      <c r="D34" s="36"/>
      <c r="E34" s="38"/>
      <c r="F34" s="44"/>
    </row>
    <row r="35" spans="1:6" ht="15.5" x14ac:dyDescent="0.35">
      <c r="A35" s="14" t="s">
        <v>76</v>
      </c>
      <c r="B35" s="34"/>
      <c r="C35" s="35"/>
      <c r="D35" s="36"/>
      <c r="E35" s="38"/>
      <c r="F35" s="44"/>
    </row>
    <row r="36" spans="1:6" ht="15.5" x14ac:dyDescent="0.35">
      <c r="A36" s="14" t="s">
        <v>77</v>
      </c>
      <c r="B36" s="34"/>
      <c r="C36" s="35"/>
      <c r="D36" s="36"/>
      <c r="E36" s="38"/>
      <c r="F36" s="44"/>
    </row>
    <row r="37" spans="1:6" ht="15.5" x14ac:dyDescent="0.35">
      <c r="A37" s="14"/>
      <c r="B37" s="34"/>
      <c r="C37" s="35"/>
      <c r="D37" s="36"/>
      <c r="E37" s="38"/>
      <c r="F37" s="44"/>
    </row>
    <row r="38" spans="1:6" ht="15.5" x14ac:dyDescent="0.35">
      <c r="A38" s="14"/>
      <c r="B38" s="24"/>
      <c r="C38" s="33"/>
      <c r="D38" s="25"/>
      <c r="E38" s="29"/>
      <c r="F38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Competition</vt:lpstr>
    </vt:vector>
  </TitlesOfParts>
  <Company>South West Essex Community Education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 Joel</dc:creator>
  <cp:lastModifiedBy>Alexa Joel</cp:lastModifiedBy>
  <dcterms:created xsi:type="dcterms:W3CDTF">2019-09-16T12:10:39Z</dcterms:created>
  <dcterms:modified xsi:type="dcterms:W3CDTF">2026-02-27T14:23:05Z</dcterms:modified>
</cp:coreProperties>
</file>